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90\1 výzva\"/>
    </mc:Choice>
  </mc:AlternateContent>
  <xr:revisionPtr revIDLastSave="0" documentId="13_ncr:1_{BAE62BE6-EB39-41AB-9331-CFBD062052D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T7" i="1"/>
  <c r="P7" i="1"/>
  <c r="P8" i="1"/>
  <c r="T8" i="1" l="1"/>
  <c r="Q11" i="1"/>
  <c r="R11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<sst xmlns="http://schemas.openxmlformats.org/spreadsheetml/2006/main" count="45" uniqueCount="43">
  <si>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</si>
  <si>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</si>
  <si>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</si>
  <si>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</si>
  <si>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</si>
  <si>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</si>
  <si>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</si>
  <si>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</si>
  <si>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</si>
  <si>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</si>
  <si>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</si>
  <si>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</si>
  <si>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</si>
  <si>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</si>
  <si>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</si>
  <si>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</si>
  <si>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</si>
  <si>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</si>
  <si>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</si>
  <si>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</si>
  <si>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</si>
  <si>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</si>
  <si>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</si>
  <si>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</si>
  <si>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</si>
  <si>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</si>
  <si>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</si>
  <si>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</si>
  <si>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</si>
  <si>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</si>
  <si>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</si>
  <si>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</si>
  <si>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 xml:space="preserve">Příloha č. 2 Kupní smlouvy - technická specifikace
Výpočetní technika (III.) 090 - 2024 </t>
  </si>
  <si>
    <t>Notebook 15,6" s myší</t>
  </si>
  <si>
    <t>Notebook 15,6" s myší a dokovací stanicí USB-C</t>
  </si>
  <si>
    <t>Společná faktura</t>
  </si>
  <si>
    <t>Ing. Kamil Eckhardt, 
Tel.: 37763 3006,
776 711 255</t>
  </si>
  <si>
    <t>30 dní</t>
  </si>
  <si>
    <t>Výkon procesoru min. 15 500 bodů passmark, min. 10 jader.
Mikrofon, webkamera s min. HD rozlišením.
Displej min. 15,6" s min. Full HD rozlišením, antireflexní, min. 250 nits.
Porty min. 1x Thunderbolt 4, 1x USB-C, 2x USB-A 3.0, RJ-45, HDMI 2.0, audio combo jack, slot pro zabezpečovací lanko.
Min. 16 GB RAM DDR4.
Min. 1 TB SSD.
Min. Wi-FI 6, Bluetooth 5.3, česká podsvícená klávesnice.
Čtečka otisků prstů, originální zabezpečovací lanko kompatibilní s dodávaným notebookem součástí.
Baterie min. 50 Wh.
Originální operační systém Windows 64-bit (Windows 10 nebo vyšší, nesmí to být licence typu K12 (EDU)).
Existence ovladačů použitého HW ve Windows 10 nebo vyšší.
Podpora přes internet musí umožňovat stahování ovladačů a manuálu adresně pro konkrétní zařízení (sériové číslo).
Záruka min. 5 let NBD on-site.
Myš drátová:
Kabelová optická myš v klasickém provedení.
Min. 1 200 DPI citlivost, USB připojení.
Kabel min. 1,5 m, preferujeme neutrální černou barvu.</t>
  </si>
  <si>
    <t>Záruka na zboží min. 5 let, servis NBD on-site.</t>
  </si>
  <si>
    <t>Záruka na notebook i dokovací stanici min. 5 let, servis NBD on site.</t>
  </si>
  <si>
    <t>Univerzitní 22,
301 00 Plzeň,
Fakulta ekonomická - Děkanát,
4. patro - místnost UL 401b</t>
  </si>
  <si>
    <r>
      <t xml:space="preserve">Výkon procesoru min. 15 500 bodů passmark, min. 10 jader.
Mikrofon, webkamera s min. HD rozlišením.
Displej min. 15,6" s min. Full HD rozlišením, antireflexní, min. 250 nits.
Porty min.: 1x Thunderbolt 4, 1x USB-C, 2x USB-A 3.0, RJ-45, HDMI 2.0, audio combo jack, slot pro zabezpečovací lanko.
Min. 16 GB RAM DDR4.
Min. 1 TB SSD.
Min. Wi-FI 6, Bluetooth 5.3, česká podsvícená klávesnice.
Čtečka otisků prstů, originální zabezpečovací lanko kompatibilní s dodávaným notebookem součástí.
Baterie min. 50 Wh
Originální operační systém Windows 64-bit (Windows 10 nebo vyšší, nesmí to být licence typu K12 (EDU)).
Existence ovladačů použitého HW ve Windows 10 nebo vyšší.
Podpora přes internet musí umožňovat stahování ovladačů a manuálu adresně pro konkrétní zařízení (sériové číslo).
Záruka min. 5 let NBD on-site.
</t>
    </r>
    <r>
      <rPr>
        <b/>
        <sz val="11"/>
        <color theme="1"/>
        <rFont val="Calibri"/>
        <family val="2"/>
        <charset val="238"/>
        <scheme val="minor"/>
      </rPr>
      <t xml:space="preserve">
Myš drátová:
</t>
    </r>
    <r>
      <rPr>
        <sz val="11"/>
        <color theme="1"/>
        <rFont val="Calibri"/>
        <family val="2"/>
        <charset val="238"/>
        <scheme val="minor"/>
      </rPr>
      <t xml:space="preserve">Kabelová optická myš v klasickém provedení.
Min. 1 200 DPI citlivost, USB připojení.
Kabel min. 1,5 m, preferujeme neutrální černou barvu.
</t>
    </r>
    <r>
      <rPr>
        <b/>
        <sz val="11"/>
        <color theme="1"/>
        <rFont val="Calibri"/>
        <family val="2"/>
        <charset val="238"/>
        <scheme val="minor"/>
      </rPr>
      <t>Dokovací stanice USB-C:</t>
    </r>
    <r>
      <rPr>
        <sz val="11"/>
        <color theme="1"/>
        <rFont val="Calibri"/>
        <family val="2"/>
        <charset val="238"/>
        <scheme val="minor"/>
      </rPr>
      <t xml:space="preserve">
Kompatibilní s dodávaným notebookem Notebook 15,6 palce.
Podpora power delivery min. 65W přes USB-C.
GLAN RJ45 s funkcí MAC Address Pass Through - funkční s dodaným notebookem.
Podpora pro alespoň dva monitory.
Konektory min.: 1x USB-C, 4x USB-A 3.0, 1x combo audio jack, 2x DisplayPort, 1x HDMI, 1x RJ-45.
Záruka min. 5 let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</si>
</sst>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G7" sqref="G7:H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92" customWidth="1"/>
    <col min="5" max="5" width="10.5703125" style="22" customWidth="1"/>
    <col min="6" max="6" width="128.85546875" style="4" customWidth="1"/>
    <col min="7" max="7" width="32.140625" style="6" customWidth="1"/>
    <col min="8" max="8" width="23.42578125" style="6" customWidth="1"/>
    <col min="9" max="9" width="24.7109375" style="6" customWidth="1"/>
    <col min="10" max="10" width="16.140625" style="4" customWidth="1"/>
    <col min="11" max="11" width="28.28515625" style="1" hidden="1" customWidth="1"/>
    <col min="12" max="12" width="36.42578125" style="1" customWidth="1"/>
    <col min="13" max="13" width="26.57031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6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28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24.75" customHeight="1" thickTop="1" x14ac:dyDescent="0.25">
      <c r="A7" s="37"/>
      <c r="B7" s="38">
        <v>1</v>
      </c>
      <c r="C7" s="39" t="s">
        <v>33</v>
      </c>
      <c r="D7" s="40">
        <v>30</v>
      </c>
      <c r="E7" s="41" t="s">
        <v>27</v>
      </c>
      <c r="F7" s="42" t="s">
        <v>38</v>
      </c>
      <c r="G7" s="94"/>
      <c r="H7" s="95"/>
      <c r="I7" s="43" t="s">
        <v>35</v>
      </c>
      <c r="J7" s="44" t="s">
        <v>29</v>
      </c>
      <c r="K7" s="45"/>
      <c r="L7" s="46" t="s">
        <v>39</v>
      </c>
      <c r="M7" s="47" t="s">
        <v>36</v>
      </c>
      <c r="N7" s="48" t="s">
        <v>41</v>
      </c>
      <c r="O7" s="49" t="s">
        <v>37</v>
      </c>
      <c r="P7" s="50">
        <f>D7*Q7</f>
        <v>735000</v>
      </c>
      <c r="Q7" s="51">
        <v>24500</v>
      </c>
      <c r="R7" s="98"/>
      <c r="S7" s="52">
        <f>D7*R7</f>
        <v>0</v>
      </c>
      <c r="T7" s="53" t="str">
        <f t="shared" ref="T7:T8" si="0">IF(ISNUMBER(R7), IF(R7&gt;Q7,"NEVYHOVUJE","VYHOVUJE")," ")</f>
        <v xml:space="preserve"> </v>
      </c>
      <c r="U7" s="54"/>
      <c r="V7" s="55" t="s">
        <v>11</v>
      </c>
    </row>
    <row r="8" spans="1:22" ht="409.5" customHeight="1" thickBot="1" x14ac:dyDescent="0.3">
      <c r="A8" s="37"/>
      <c r="B8" s="56">
        <v>2</v>
      </c>
      <c r="C8" s="57" t="s">
        <v>34</v>
      </c>
      <c r="D8" s="58">
        <v>1</v>
      </c>
      <c r="E8" s="59" t="s">
        <v>27</v>
      </c>
      <c r="F8" s="60" t="s">
        <v>42</v>
      </c>
      <c r="G8" s="96"/>
      <c r="H8" s="97"/>
      <c r="I8" s="61"/>
      <c r="J8" s="61"/>
      <c r="K8" s="62"/>
      <c r="L8" s="63" t="s">
        <v>40</v>
      </c>
      <c r="M8" s="64"/>
      <c r="N8" s="64"/>
      <c r="O8" s="65"/>
      <c r="P8" s="66">
        <f>D8*Q8</f>
        <v>28000</v>
      </c>
      <c r="Q8" s="67">
        <v>28000</v>
      </c>
      <c r="R8" s="99"/>
      <c r="S8" s="68">
        <f>D8*R8</f>
        <v>0</v>
      </c>
      <c r="T8" s="69" t="str">
        <f t="shared" si="0"/>
        <v xml:space="preserve"> </v>
      </c>
      <c r="U8" s="70"/>
      <c r="V8" s="7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2" t="s">
        <v>26</v>
      </c>
      <c r="C10" s="72"/>
      <c r="D10" s="72"/>
      <c r="E10" s="72"/>
      <c r="F10" s="72"/>
      <c r="G10" s="72"/>
      <c r="H10" s="73"/>
      <c r="I10" s="73"/>
      <c r="J10" s="74"/>
      <c r="K10" s="74"/>
      <c r="L10" s="27"/>
      <c r="M10" s="27"/>
      <c r="N10" s="27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5" customHeight="1" thickTop="1" thickBot="1" x14ac:dyDescent="0.3">
      <c r="B11" s="82" t="s">
        <v>25</v>
      </c>
      <c r="C11" s="82"/>
      <c r="D11" s="82"/>
      <c r="E11" s="82"/>
      <c r="F11" s="82"/>
      <c r="G11" s="82"/>
      <c r="H11" s="82"/>
      <c r="I11" s="83"/>
      <c r="L11" s="7"/>
      <c r="M11" s="7"/>
      <c r="N11" s="7"/>
      <c r="O11" s="84"/>
      <c r="P11" s="84"/>
      <c r="Q11" s="85">
        <f>SUM(P7:P8)</f>
        <v>763000</v>
      </c>
      <c r="R11" s="86">
        <f>SUM(S7:S8)</f>
        <v>0</v>
      </c>
      <c r="S11" s="87"/>
      <c r="T11" s="88"/>
    </row>
    <row r="12" spans="1:22" ht="15.75" thickTop="1" x14ac:dyDescent="0.25">
      <c r="B12" s="89" t="s">
        <v>30</v>
      </c>
      <c r="C12" s="89"/>
      <c r="D12" s="89"/>
      <c r="E12" s="89"/>
      <c r="F12" s="89"/>
      <c r="G12" s="89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0"/>
      <c r="C13" s="90"/>
      <c r="D13" s="90"/>
      <c r="E13" s="90"/>
      <c r="F13" s="9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0"/>
      <c r="C14" s="90"/>
      <c r="D14" s="90"/>
      <c r="E14" s="90"/>
      <c r="F14" s="9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0"/>
      <c r="C15" s="90"/>
      <c r="D15" s="90"/>
      <c r="E15" s="90"/>
      <c r="F15" s="9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4"/>
      <c r="D16" s="91"/>
      <c r="E16" s="74"/>
      <c r="F16" s="7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3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4"/>
      <c r="D18" s="91"/>
      <c r="E18" s="74"/>
      <c r="F18" s="7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4"/>
      <c r="D19" s="91"/>
      <c r="E19" s="74"/>
      <c r="F19" s="7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4"/>
      <c r="D20" s="91"/>
      <c r="E20" s="74"/>
      <c r="F20" s="7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4"/>
      <c r="D21" s="91"/>
      <c r="E21" s="74"/>
      <c r="F21" s="7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4"/>
      <c r="D22" s="91"/>
      <c r="E22" s="74"/>
      <c r="F22" s="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4"/>
      <c r="D23" s="91"/>
      <c r="E23" s="74"/>
      <c r="F23" s="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4"/>
      <c r="D24" s="91"/>
      <c r="E24" s="74"/>
      <c r="F24" s="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4"/>
      <c r="D25" s="91"/>
      <c r="E25" s="74"/>
      <c r="F25" s="7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4"/>
      <c r="D26" s="91"/>
      <c r="E26" s="74"/>
      <c r="F26" s="7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4"/>
      <c r="D27" s="91"/>
      <c r="E27" s="74"/>
      <c r="F27" s="7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4"/>
      <c r="D28" s="91"/>
      <c r="E28" s="74"/>
      <c r="F28" s="7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4"/>
      <c r="D29" s="91"/>
      <c r="E29" s="74"/>
      <c r="F29" s="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4"/>
      <c r="D30" s="91"/>
      <c r="E30" s="74"/>
      <c r="F30" s="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4"/>
      <c r="D31" s="91"/>
      <c r="E31" s="74"/>
      <c r="F31" s="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4"/>
      <c r="D32" s="91"/>
      <c r="E32" s="74"/>
      <c r="F32" s="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4"/>
      <c r="D33" s="91"/>
      <c r="E33" s="74"/>
      <c r="F33" s="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4"/>
      <c r="D34" s="91"/>
      <c r="E34" s="74"/>
      <c r="F34" s="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4"/>
      <c r="D35" s="91"/>
      <c r="E35" s="74"/>
      <c r="F35" s="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4"/>
      <c r="D36" s="91"/>
      <c r="E36" s="74"/>
      <c r="F36" s="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4"/>
      <c r="D37" s="91"/>
      <c r="E37" s="74"/>
      <c r="F37" s="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4"/>
      <c r="D38" s="91"/>
      <c r="E38" s="74"/>
      <c r="F38" s="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4"/>
      <c r="D39" s="91"/>
      <c r="E39" s="74"/>
      <c r="F39" s="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4"/>
      <c r="D40" s="91"/>
      <c r="E40" s="74"/>
      <c r="F40" s="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4"/>
      <c r="D41" s="91"/>
      <c r="E41" s="74"/>
      <c r="F41" s="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4"/>
      <c r="D42" s="91"/>
      <c r="E42" s="74"/>
      <c r="F42" s="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4"/>
      <c r="D43" s="91"/>
      <c r="E43" s="74"/>
      <c r="F43" s="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4"/>
      <c r="D44" s="91"/>
      <c r="E44" s="74"/>
      <c r="F44" s="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4"/>
      <c r="D45" s="91"/>
      <c r="E45" s="74"/>
      <c r="F45" s="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4"/>
      <c r="D46" s="91"/>
      <c r="E46" s="74"/>
      <c r="F46" s="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4"/>
      <c r="D47" s="91"/>
      <c r="E47" s="74"/>
      <c r="F47" s="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4"/>
      <c r="D48" s="91"/>
      <c r="E48" s="74"/>
      <c r="F48" s="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4"/>
      <c r="D49" s="91"/>
      <c r="E49" s="74"/>
      <c r="F49" s="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4"/>
      <c r="D50" s="91"/>
      <c r="E50" s="74"/>
      <c r="F50" s="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4"/>
      <c r="D51" s="91"/>
      <c r="E51" s="74"/>
      <c r="F51" s="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4"/>
      <c r="D52" s="91"/>
      <c r="E52" s="74"/>
      <c r="F52" s="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4"/>
      <c r="D53" s="91"/>
      <c r="E53" s="74"/>
      <c r="F53" s="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4"/>
      <c r="D54" s="91"/>
      <c r="E54" s="74"/>
      <c r="F54" s="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4"/>
      <c r="D55" s="91"/>
      <c r="E55" s="74"/>
      <c r="F55" s="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4"/>
      <c r="D56" s="91"/>
      <c r="E56" s="74"/>
      <c r="F56" s="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4"/>
      <c r="D57" s="91"/>
      <c r="E57" s="74"/>
      <c r="F57" s="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4"/>
      <c r="D58" s="91"/>
      <c r="E58" s="74"/>
      <c r="F58" s="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4"/>
      <c r="D59" s="91"/>
      <c r="E59" s="74"/>
      <c r="F59" s="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4"/>
      <c r="D60" s="91"/>
      <c r="E60" s="74"/>
      <c r="F60" s="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4"/>
      <c r="D61" s="91"/>
      <c r="E61" s="74"/>
      <c r="F61" s="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4"/>
      <c r="D62" s="91"/>
      <c r="E62" s="74"/>
      <c r="F62" s="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4"/>
      <c r="D63" s="91"/>
      <c r="E63" s="74"/>
      <c r="F63" s="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4"/>
      <c r="D64" s="91"/>
      <c r="E64" s="74"/>
      <c r="F64" s="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4"/>
      <c r="D65" s="91"/>
      <c r="E65" s="74"/>
      <c r="F65" s="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4"/>
      <c r="D66" s="91"/>
      <c r="E66" s="74"/>
      <c r="F66" s="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4"/>
      <c r="D67" s="91"/>
      <c r="E67" s="74"/>
      <c r="F67" s="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4"/>
      <c r="D68" s="91"/>
      <c r="E68" s="74"/>
      <c r="F68" s="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4"/>
      <c r="D69" s="91"/>
      <c r="E69" s="74"/>
      <c r="F69" s="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4"/>
      <c r="D70" s="91"/>
      <c r="E70" s="74"/>
      <c r="F70" s="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4"/>
      <c r="D71" s="91"/>
      <c r="E71" s="74"/>
      <c r="F71" s="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4"/>
      <c r="D72" s="91"/>
      <c r="E72" s="74"/>
      <c r="F72" s="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4"/>
      <c r="D73" s="91"/>
      <c r="E73" s="74"/>
      <c r="F73" s="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4"/>
      <c r="D74" s="91"/>
      <c r="E74" s="74"/>
      <c r="F74" s="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4"/>
      <c r="D75" s="91"/>
      <c r="E75" s="74"/>
      <c r="F75" s="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4"/>
      <c r="D76" s="91"/>
      <c r="E76" s="74"/>
      <c r="F76" s="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4"/>
      <c r="D77" s="91"/>
      <c r="E77" s="74"/>
      <c r="F77" s="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4"/>
      <c r="D78" s="91"/>
      <c r="E78" s="74"/>
      <c r="F78" s="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4"/>
      <c r="D79" s="91"/>
      <c r="E79" s="74"/>
      <c r="F79" s="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4"/>
      <c r="D80" s="91"/>
      <c r="E80" s="74"/>
      <c r="F80" s="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4"/>
      <c r="D81" s="91"/>
      <c r="E81" s="74"/>
      <c r="F81" s="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4"/>
      <c r="D82" s="91"/>
      <c r="E82" s="74"/>
      <c r="F82" s="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4"/>
      <c r="D83" s="91"/>
      <c r="E83" s="74"/>
      <c r="F83" s="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4"/>
      <c r="D84" s="91"/>
      <c r="E84" s="74"/>
      <c r="F84" s="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4"/>
      <c r="D85" s="91"/>
      <c r="E85" s="74"/>
      <c r="F85" s="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4"/>
      <c r="D86" s="91"/>
      <c r="E86" s="74"/>
      <c r="F86" s="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4"/>
      <c r="D87" s="91"/>
      <c r="E87" s="74"/>
      <c r="F87" s="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4"/>
      <c r="D88" s="91"/>
      <c r="E88" s="74"/>
      <c r="F88" s="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4"/>
      <c r="D89" s="91"/>
      <c r="E89" s="74"/>
      <c r="F89" s="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4"/>
      <c r="D90" s="91"/>
      <c r="E90" s="74"/>
      <c r="F90" s="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4"/>
      <c r="D91" s="91"/>
      <c r="E91" s="74"/>
      <c r="F91" s="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4"/>
      <c r="D92" s="91"/>
      <c r="E92" s="74"/>
      <c r="F92" s="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4"/>
      <c r="D93" s="91"/>
      <c r="E93" s="74"/>
      <c r="F93" s="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4"/>
      <c r="D94" s="91"/>
      <c r="E94" s="74"/>
      <c r="F94" s="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4"/>
      <c r="D95" s="91"/>
      <c r="E95" s="74"/>
      <c r="F95" s="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4"/>
      <c r="D96" s="91"/>
      <c r="E96" s="74"/>
      <c r="F96" s="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4"/>
      <c r="D97" s="91"/>
      <c r="E97" s="74"/>
      <c r="F97" s="74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RpreiCcFVAUjCZVVJXJnTbNtZOY/47xuRmPVOUyKmKugt+Y2dCIWvYYXDJGh0rwUjw0L7f4lvRz/fDycL8cDtw==" saltValue="Ku1VlvcK9cVs6zmHaFh32A==" spinCount="100000" sheet="1" objects="1" scenarios="1"/>
  <mergeCells count="16">
    <mergeCell ref="B12:G12"/>
    <mergeCell ref="R11:T11"/>
    <mergeCell ref="R10:T10"/>
    <mergeCell ref="B10:G10"/>
    <mergeCell ref="B11:H11"/>
    <mergeCell ref="O7:O8"/>
    <mergeCell ref="U7:U8"/>
    <mergeCell ref="V7:V8"/>
    <mergeCell ref="B1:D1"/>
    <mergeCell ref="G5:H5"/>
    <mergeCell ref="G2:N3"/>
    <mergeCell ref="I7:I8"/>
    <mergeCell ref="J7:J8"/>
    <mergeCell ref="K7:K8"/>
    <mergeCell ref="M7:M8"/>
    <mergeCell ref="N7:N8"/>
  </mergeCells>
  <conditionalFormatting sqref="B7:B8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8">
    <cfRule type="notContainsBlanks" dxfId="2" priority="70">
      <formula>LEN(TRIM(G7))&gt;0</formula>
    </cfRule>
  </conditionalFormatting>
  <conditionalFormatting sqref="T7:T8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1"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2024-06-24T05:58:44Z</cp:lastPrinted>
  <dcterms:created xsi:type="dcterms:W3CDTF">2014-03-05T12:43:32Z</dcterms:created>
  <dcterms:modified xsi:type="dcterms:W3CDTF">2024-06-24T06:41:57Z</dcterms:modified>
</cp:coreProperties>
</file>